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ionemarche.intra\ormadfs\Stock25\UffOrg\UfforgOLD\Staff_Supporto\Ari e Ale\Referenti PIAO POP\amm.trasp\Differenziazione Alvaro\"/>
    </mc:Choice>
  </mc:AlternateContent>
  <xr:revisionPtr revIDLastSave="0" documentId="13_ncr:1_{416DC6E7-8858-4749-945D-3EB766E65E09}" xr6:coauthVersionLast="47" xr6:coauthVersionMax="47" xr10:uidLastSave="{00000000-0000-0000-0000-000000000000}"/>
  <bookViews>
    <workbookView xWindow="-108" yWindow="-108" windowWidth="23256" windowHeight="13896" xr2:uid="{11CB7097-0333-45D7-AF57-9BB149D68121}"/>
  </bookViews>
  <sheets>
    <sheet name="COMPARTO 2022_2024_AMM.TRASP.." sheetId="3" r:id="rId1"/>
    <sheet name="DIRIGENZA 2022_2024_AMM.TRASP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" l="1"/>
  <c r="B14" i="3"/>
  <c r="C14" i="3"/>
  <c r="G14" i="3"/>
  <c r="J14" i="3"/>
  <c r="E14" i="3" l="1"/>
  <c r="F14" i="3"/>
  <c r="H14" i="3"/>
  <c r="I14" i="3"/>
  <c r="E8" i="2"/>
  <c r="D8" i="2"/>
  <c r="F7" i="2"/>
  <c r="F6" i="2"/>
  <c r="F8" i="2"/>
  <c r="C24" i="3"/>
  <c r="B24" i="3"/>
  <c r="D23" i="3"/>
  <c r="D22" i="3"/>
  <c r="D21" i="3"/>
  <c r="D13" i="3"/>
  <c r="D12" i="3"/>
  <c r="D11" i="3"/>
  <c r="D24" i="3" l="1"/>
  <c r="D14" i="3"/>
  <c r="F24" i="3"/>
  <c r="G24" i="3"/>
  <c r="E24" i="3"/>
</calcChain>
</file>

<file path=xl/sharedStrings.xml><?xml version="1.0" encoding="utf-8"?>
<sst xmlns="http://schemas.openxmlformats.org/spreadsheetml/2006/main" count="69" uniqueCount="35">
  <si>
    <t>PERSONALE COMPARTO</t>
  </si>
  <si>
    <t>FASCE RETRIBUTIVE</t>
  </si>
  <si>
    <t>ANNO 2022</t>
  </si>
  <si>
    <t>n. dipendenti</t>
  </si>
  <si>
    <t xml:space="preserve">totale premio  </t>
  </si>
  <si>
    <t>premio di produttività maggiore o uguale al 90% del massimo attribuito</t>
  </si>
  <si>
    <t>premio di produttività compresa tra il 60% e il 90% del massimo attribuito</t>
  </si>
  <si>
    <t>premio di produttività minore o uguale al 60% del massimo attribuito</t>
  </si>
  <si>
    <t>incidenza % premio su tot.</t>
  </si>
  <si>
    <t>PERSONALE DIRIGENTE (*)</t>
  </si>
  <si>
    <t xml:space="preserve">ANNO 2022 </t>
  </si>
  <si>
    <t>n. dirigenti aventi diritto anche per un periodo inferiore all'anno</t>
  </si>
  <si>
    <t xml:space="preserve">totale premio </t>
  </si>
  <si>
    <t>premio di risultato maggiore o uguale al 90% del massimo attribuito</t>
  </si>
  <si>
    <t>premio di risultato compreso tra il 60% e il 90% del massimo attribuito</t>
  </si>
  <si>
    <t>premio di risultato minore o uguale al 60% del massimo attribuito</t>
  </si>
  <si>
    <t xml:space="preserve">Totale </t>
  </si>
  <si>
    <t xml:space="preserve">  4 </t>
  </si>
  <si>
    <t> 183.854,65 €</t>
  </si>
  <si>
    <t> 487.032,07 €</t>
  </si>
  <si>
    <t> 888.621,77 €</t>
  </si>
  <si>
    <t>     24,50 %</t>
  </si>
  <si>
    <t>     20,69 %</t>
  </si>
  <si>
    <t>     54,81 %</t>
  </si>
  <si>
    <t>   100,00 %</t>
  </si>
  <si>
    <t>       100,00 %</t>
  </si>
  <si>
    <t>ANNO 2023</t>
  </si>
  <si>
    <t> 418.246,48 €</t>
  </si>
  <si>
    <t>Note: (*) La retribuzione di risultato non include quella per gli incarichi ad interim</t>
  </si>
  <si>
    <t>(La DGR 861/2022, di aggiornamento del SMVP, prevede la stessa modalità di erogazione della produttività per tutti i dipendenti del comparto)</t>
  </si>
  <si>
    <t>Note: (*) La retribuzione di risultato per i titolari di Elevata Qualificazone non include quella per gli incarichi ad interim</t>
  </si>
  <si>
    <t>Personale titolare di Elevata Qualificazione (*)</t>
  </si>
  <si>
    <t>ANNO 2024</t>
  </si>
  <si>
    <t>Personale appartenente alle Aree professionali degli Operatori, degli Operatori Esperti, degli Istruttori e dei Funzionari e dell’Elevata Qualificazione, come definite dal CCNL Funzioni Locali 2019-2022 (ex categorie A,B,C,D)</t>
  </si>
  <si>
    <t>DIFFERENZIAZIONE NELL'UTILIZZO DELLA PREMIALITA' - ANNO 2022-2023-2024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</si>
</sst>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.00\ [$€-1];[Red]\-#,##0.00\ [$€-1]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u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8" xfId="0" applyFont="1" applyBorder="1"/>
    <xf numFmtId="0" fontId="8" fillId="0" borderId="5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165" fontId="6" fillId="0" borderId="3" xfId="0" applyNumberFormat="1" applyFont="1" applyBorder="1" applyAlignment="1">
      <alignment vertical="center"/>
    </xf>
    <xf numFmtId="8" fontId="4" fillId="0" borderId="3" xfId="0" applyNumberFormat="1" applyFont="1" applyBorder="1" applyAlignment="1">
      <alignment vertical="center"/>
    </xf>
    <xf numFmtId="8" fontId="6" fillId="0" borderId="3" xfId="0" applyNumberFormat="1" applyFont="1" applyBorder="1" applyAlignment="1">
      <alignment vertical="center"/>
    </xf>
    <xf numFmtId="10" fontId="6" fillId="0" borderId="5" xfId="2" applyNumberFormat="1" applyFont="1" applyBorder="1" applyAlignment="1">
      <alignment vertical="center"/>
    </xf>
    <xf numFmtId="10" fontId="8" fillId="0" borderId="5" xfId="0" applyNumberFormat="1" applyFont="1" applyBorder="1" applyAlignment="1">
      <alignment vertical="center"/>
    </xf>
    <xf numFmtId="10" fontId="6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0" fontId="6" fillId="0" borderId="5" xfId="0" applyNumberFormat="1" applyFont="1" applyBorder="1" applyAlignment="1">
      <alignment horizontal="right" vertical="center"/>
    </xf>
    <xf numFmtId="164" fontId="7" fillId="0" borderId="3" xfId="1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vertical="center"/>
    </xf>
    <xf numFmtId="1" fontId="6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/>
    </xf>
    <xf numFmtId="164" fontId="13" fillId="2" borderId="3" xfId="0" applyNumberFormat="1" applyFont="1" applyFill="1" applyBorder="1" applyAlignment="1">
      <alignment vertical="center"/>
    </xf>
    <xf numFmtId="10" fontId="13" fillId="2" borderId="5" xfId="2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1" fontId="14" fillId="2" borderId="3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165" fontId="13" fillId="2" borderId="3" xfId="0" applyNumberFormat="1" applyFont="1" applyFill="1" applyBorder="1" applyAlignment="1">
      <alignment vertical="center"/>
    </xf>
    <xf numFmtId="10" fontId="13" fillId="2" borderId="5" xfId="0" applyNumberFormat="1" applyFont="1" applyFill="1" applyBorder="1" applyAlignment="1">
      <alignment vertical="center"/>
    </xf>
    <xf numFmtId="0" fontId="14" fillId="2" borderId="3" xfId="0" applyFont="1" applyFill="1" applyBorder="1" applyAlignment="1">
      <alignment horizontal="center" vertical="center"/>
    </xf>
    <xf numFmtId="165" fontId="14" fillId="2" borderId="3" xfId="0" applyNumberFormat="1" applyFont="1" applyFill="1" applyBorder="1" applyAlignment="1">
      <alignment vertical="center"/>
    </xf>
    <xf numFmtId="10" fontId="14" fillId="2" borderId="5" xfId="0" applyNumberFormat="1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64" fontId="13" fillId="2" borderId="5" xfId="0" applyNumberFormat="1" applyFont="1" applyFill="1" applyBorder="1" applyAlignment="1">
      <alignment horizontal="right" vertical="center"/>
    </xf>
    <xf numFmtId="10" fontId="13" fillId="2" borderId="5" xfId="0" applyNumberFormat="1" applyFont="1" applyFill="1" applyBorder="1" applyAlignment="1">
      <alignment horizontal="right" vertical="center"/>
    </xf>
    <xf numFmtId="0" fontId="14" fillId="2" borderId="5" xfId="0" applyFont="1" applyFill="1" applyBorder="1" applyAlignment="1">
      <alignment horizontal="center" vertical="center"/>
    </xf>
    <xf numFmtId="164" fontId="14" fillId="2" borderId="5" xfId="0" applyNumberFormat="1" applyFont="1" applyFill="1" applyBorder="1" applyAlignment="1">
      <alignment horizontal="right" vertical="center"/>
    </xf>
    <xf numFmtId="10" fontId="14" fillId="2" borderId="5" xfId="0" applyNumberFormat="1" applyFont="1" applyFill="1" applyBorder="1" applyAlignment="1">
      <alignment horizontal="right" vertical="center"/>
    </xf>
    <xf numFmtId="0" fontId="1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9" fontId="8" fillId="0" borderId="3" xfId="2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wrapText="1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8" xfId="0" applyFont="1" applyBorder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/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9833-87E5-4FA7-8430-4B531B22F563}">
  <dimension ref="A1:K26"/>
  <sheetViews>
    <sheetView tabSelected="1" workbookViewId="0">
      <selection activeCell="A17" sqref="A17"/>
    </sheetView>
  </sheetViews>
  <sheetFormatPr defaultRowHeight="14.4" x14ac:dyDescent="0.3"/>
  <cols>
    <col min="1" max="1" width="29.88671875" customWidth="1"/>
    <col min="2" max="2" width="13.6640625" customWidth="1"/>
    <col min="3" max="3" width="15.5546875" customWidth="1"/>
    <col min="4" max="4" width="13.77734375" customWidth="1"/>
    <col min="5" max="5" width="12.44140625" customWidth="1"/>
    <col min="6" max="6" width="16" customWidth="1"/>
    <col min="7" max="7" width="12.33203125" customWidth="1"/>
    <col min="8" max="8" width="12" customWidth="1"/>
    <col min="9" max="9" width="16.109375" customWidth="1"/>
    <col min="10" max="11" width="12.77734375" customWidth="1"/>
    <col min="12" max="12" width="12.21875" bestFit="1" customWidth="1"/>
  </cols>
  <sheetData>
    <row r="1" spans="1:11" x14ac:dyDescent="0.3">
      <c r="A1" s="5" t="s">
        <v>34</v>
      </c>
    </row>
    <row r="4" spans="1:11" ht="18.600000000000001" customHeight="1" x14ac:dyDescent="0.3">
      <c r="A4" s="1" t="s">
        <v>0</v>
      </c>
    </row>
    <row r="5" spans="1:11" ht="15" customHeight="1" x14ac:dyDescent="0.3">
      <c r="A5" s="64" t="s">
        <v>29</v>
      </c>
      <c r="B5" s="64"/>
      <c r="C5" s="64"/>
      <c r="D5" s="64"/>
      <c r="E5" s="64"/>
      <c r="F5" s="64"/>
      <c r="G5" s="64"/>
    </row>
    <row r="6" spans="1:11" x14ac:dyDescent="0.3">
      <c r="A6" s="6"/>
      <c r="B6" s="7"/>
      <c r="C6" s="7"/>
      <c r="D6" s="7"/>
    </row>
    <row r="7" spans="1:11" x14ac:dyDescent="0.3">
      <c r="A7" s="88" t="s">
        <v>33</v>
      </c>
      <c r="B7" s="6"/>
      <c r="C7" s="6"/>
      <c r="D7" s="6"/>
    </row>
    <row r="8" spans="1:11" ht="15" thickBot="1" x14ac:dyDescent="0.35">
      <c r="A8" s="88"/>
      <c r="B8" s="55"/>
      <c r="C8" s="55"/>
      <c r="D8" s="55"/>
    </row>
    <row r="9" spans="1:11" ht="15" customHeight="1" thickBot="1" x14ac:dyDescent="0.35">
      <c r="A9" s="65" t="s">
        <v>1</v>
      </c>
      <c r="B9" s="67" t="s">
        <v>32</v>
      </c>
      <c r="C9" s="68"/>
      <c r="D9" s="69"/>
      <c r="E9" s="60" t="s">
        <v>26</v>
      </c>
      <c r="F9" s="61"/>
      <c r="G9" s="62"/>
      <c r="H9" s="60" t="s">
        <v>2</v>
      </c>
      <c r="I9" s="61"/>
      <c r="J9" s="62"/>
      <c r="K9" s="56"/>
    </row>
    <row r="10" spans="1:11" ht="30" customHeight="1" thickBot="1" x14ac:dyDescent="0.35">
      <c r="A10" s="66"/>
      <c r="B10" s="32" t="s">
        <v>3</v>
      </c>
      <c r="C10" s="32" t="s">
        <v>4</v>
      </c>
      <c r="D10" s="33" t="s">
        <v>8</v>
      </c>
      <c r="E10" s="11" t="s">
        <v>3</v>
      </c>
      <c r="F10" s="11" t="s">
        <v>4</v>
      </c>
      <c r="G10" s="23" t="s">
        <v>8</v>
      </c>
      <c r="H10" s="11" t="s">
        <v>3</v>
      </c>
      <c r="I10" s="11" t="s">
        <v>4</v>
      </c>
      <c r="J10" s="23" t="s">
        <v>8</v>
      </c>
      <c r="K10" s="57"/>
    </row>
    <row r="11" spans="1:11" ht="40.799999999999997" customHeight="1" thickBot="1" x14ac:dyDescent="0.35">
      <c r="A11" s="3" t="s">
        <v>5</v>
      </c>
      <c r="B11" s="34">
        <v>201</v>
      </c>
      <c r="C11" s="35">
        <v>751640.81</v>
      </c>
      <c r="D11" s="36">
        <f>C11/C14</f>
        <v>0.14312828485000889</v>
      </c>
      <c r="E11" s="30">
        <v>138</v>
      </c>
      <c r="F11" s="15">
        <v>559675.88</v>
      </c>
      <c r="G11" s="19">
        <v>0.10337109802169299</v>
      </c>
      <c r="H11" s="47">
        <v>124</v>
      </c>
      <c r="I11" s="15">
        <v>490539.47</v>
      </c>
      <c r="J11" s="19">
        <v>9.69E-2</v>
      </c>
      <c r="K11" s="57"/>
    </row>
    <row r="12" spans="1:11" ht="32.4" customHeight="1" thickBot="1" x14ac:dyDescent="0.35">
      <c r="A12" s="3" t="s">
        <v>6</v>
      </c>
      <c r="B12" s="37">
        <v>1471</v>
      </c>
      <c r="C12" s="35">
        <v>4171122.62</v>
      </c>
      <c r="D12" s="36">
        <f>C12/C14</f>
        <v>0.79426984080291674</v>
      </c>
      <c r="E12" s="10">
        <v>1416</v>
      </c>
      <c r="F12" s="15">
        <v>4374548.38</v>
      </c>
      <c r="G12" s="19">
        <v>0.8079709802566768</v>
      </c>
      <c r="H12" s="10">
        <v>1347</v>
      </c>
      <c r="I12" s="15">
        <v>4052101.51</v>
      </c>
      <c r="J12" s="19">
        <v>0.8</v>
      </c>
      <c r="K12" s="57"/>
    </row>
    <row r="13" spans="1:11" ht="40.200000000000003" customHeight="1" thickBot="1" x14ac:dyDescent="0.35">
      <c r="A13" s="3" t="s">
        <v>7</v>
      </c>
      <c r="B13" s="37">
        <v>226</v>
      </c>
      <c r="C13" s="35">
        <v>328754.89</v>
      </c>
      <c r="D13" s="36">
        <f>C13/C14</f>
        <v>6.2601874347074551E-2</v>
      </c>
      <c r="E13" s="10">
        <v>328</v>
      </c>
      <c r="F13" s="15">
        <v>480015.22</v>
      </c>
      <c r="G13" s="19">
        <v>8.8657921721630242E-2</v>
      </c>
      <c r="H13" s="10">
        <v>375</v>
      </c>
      <c r="I13" s="15">
        <v>522151.78</v>
      </c>
      <c r="J13" s="19">
        <v>0.1031</v>
      </c>
      <c r="K13" s="57"/>
    </row>
    <row r="14" spans="1:11" ht="15" customHeight="1" thickBot="1" x14ac:dyDescent="0.35">
      <c r="A14" s="4" t="s">
        <v>16</v>
      </c>
      <c r="B14" s="38">
        <f t="shared" ref="B14:J14" si="0">SUM(B11:B13)</f>
        <v>1898</v>
      </c>
      <c r="C14" s="39">
        <f t="shared" si="0"/>
        <v>5251518.3199999994</v>
      </c>
      <c r="D14" s="54">
        <f t="shared" si="0"/>
        <v>1.0000000000000002</v>
      </c>
      <c r="E14" s="31">
        <f t="shared" si="0"/>
        <v>1882</v>
      </c>
      <c r="F14" s="17">
        <f t="shared" si="0"/>
        <v>5414239.4799999995</v>
      </c>
      <c r="G14" s="59">
        <f t="shared" si="0"/>
        <v>1</v>
      </c>
      <c r="H14" s="48">
        <f t="shared" si="0"/>
        <v>1846</v>
      </c>
      <c r="I14" s="17">
        <f t="shared" si="0"/>
        <v>5064792.76</v>
      </c>
      <c r="J14" s="20">
        <f t="shared" si="0"/>
        <v>1</v>
      </c>
      <c r="K14" s="57"/>
    </row>
    <row r="15" spans="1:11" x14ac:dyDescent="0.3">
      <c r="A15" s="8"/>
      <c r="B15" s="8"/>
      <c r="C15" s="9"/>
      <c r="D15" s="8"/>
      <c r="K15" s="57"/>
    </row>
    <row r="16" spans="1:11" x14ac:dyDescent="0.3">
      <c r="A16" s="8"/>
      <c r="B16" s="8"/>
      <c r="C16" s="9"/>
      <c r="D16" s="8"/>
      <c r="K16" s="57"/>
    </row>
    <row r="17" spans="1:11" ht="15" customHeight="1" x14ac:dyDescent="0.3">
      <c r="A17" s="22" t="s">
        <v>31</v>
      </c>
      <c r="B17" s="8"/>
      <c r="C17" s="9"/>
      <c r="D17" s="8"/>
      <c r="K17" s="57"/>
    </row>
    <row r="18" spans="1:11" ht="15" thickBot="1" x14ac:dyDescent="0.35"/>
    <row r="19" spans="1:11" ht="15" thickBot="1" x14ac:dyDescent="0.35">
      <c r="A19" s="65" t="s">
        <v>1</v>
      </c>
      <c r="B19" s="67" t="s">
        <v>32</v>
      </c>
      <c r="C19" s="68"/>
      <c r="D19" s="69"/>
      <c r="E19" s="60" t="s">
        <v>26</v>
      </c>
      <c r="F19" s="61"/>
      <c r="G19" s="62"/>
      <c r="H19" s="60" t="s">
        <v>2</v>
      </c>
      <c r="I19" s="61"/>
      <c r="J19" s="62"/>
      <c r="K19" s="56"/>
    </row>
    <row r="20" spans="1:11" ht="28.8" customHeight="1" thickBot="1" x14ac:dyDescent="0.35">
      <c r="A20" s="66"/>
      <c r="B20" s="32" t="s">
        <v>3</v>
      </c>
      <c r="C20" s="32" t="s">
        <v>4</v>
      </c>
      <c r="D20" s="33" t="s">
        <v>8</v>
      </c>
      <c r="E20" s="11" t="s">
        <v>3</v>
      </c>
      <c r="F20" s="11" t="s">
        <v>4</v>
      </c>
      <c r="G20" s="23" t="s">
        <v>8</v>
      </c>
      <c r="H20" s="11" t="s">
        <v>3</v>
      </c>
      <c r="I20" s="11" t="s">
        <v>4</v>
      </c>
      <c r="J20" s="23" t="s">
        <v>8</v>
      </c>
      <c r="K20" s="57"/>
    </row>
    <row r="21" spans="1:11" ht="40.200000000000003" thickBot="1" x14ac:dyDescent="0.35">
      <c r="A21" s="3" t="s">
        <v>5</v>
      </c>
      <c r="B21" s="37">
        <v>2</v>
      </c>
      <c r="C21" s="41">
        <v>8245.7199999999993</v>
      </c>
      <c r="D21" s="42">
        <f>C21/C24</f>
        <v>1.2466422781532975E-2</v>
      </c>
      <c r="E21" s="10">
        <v>2</v>
      </c>
      <c r="F21" s="16">
        <v>12303.92</v>
      </c>
      <c r="G21" s="21">
        <v>1.34E-2</v>
      </c>
      <c r="H21" s="10" t="s">
        <v>17</v>
      </c>
      <c r="I21" s="18">
        <v>15527.97</v>
      </c>
      <c r="J21" s="21">
        <v>2.52E-2</v>
      </c>
      <c r="K21" s="57"/>
    </row>
    <row r="22" spans="1:11" ht="40.200000000000003" thickBot="1" x14ac:dyDescent="0.35">
      <c r="A22" s="3" t="s">
        <v>6</v>
      </c>
      <c r="B22" s="37">
        <v>55</v>
      </c>
      <c r="C22" s="41">
        <v>178456.61</v>
      </c>
      <c r="D22" s="42">
        <f>C22/C24</f>
        <v>0.26980246096388738</v>
      </c>
      <c r="E22" s="10">
        <v>54</v>
      </c>
      <c r="F22" s="16">
        <v>245015.53</v>
      </c>
      <c r="G22" s="21">
        <v>0.26629999999999998</v>
      </c>
      <c r="H22" s="10">
        <v>59</v>
      </c>
      <c r="I22" s="18">
        <v>182677.21</v>
      </c>
      <c r="J22" s="21">
        <v>0.29620000000000002</v>
      </c>
      <c r="K22" s="57"/>
    </row>
    <row r="23" spans="1:11" ht="43.8" customHeight="1" thickBot="1" x14ac:dyDescent="0.35">
      <c r="A23" s="3" t="s">
        <v>7</v>
      </c>
      <c r="B23" s="37">
        <v>259</v>
      </c>
      <c r="C23" s="41">
        <v>474732</v>
      </c>
      <c r="D23" s="42">
        <f>C23/C24</f>
        <v>0.71773111625457975</v>
      </c>
      <c r="E23" s="10">
        <v>262</v>
      </c>
      <c r="F23" s="16">
        <v>662739</v>
      </c>
      <c r="G23" s="21">
        <v>0.72030000000000005</v>
      </c>
      <c r="H23" s="10">
        <v>268</v>
      </c>
      <c r="I23" s="18">
        <v>418436.6</v>
      </c>
      <c r="J23" s="21">
        <v>0.67859999999999998</v>
      </c>
      <c r="K23" s="57"/>
    </row>
    <row r="24" spans="1:11" ht="15" thickBot="1" x14ac:dyDescent="0.35">
      <c r="A24" s="4" t="s">
        <v>16</v>
      </c>
      <c r="B24" s="43">
        <f t="shared" ref="B24:G24" si="1">SUM(B21:B23)</f>
        <v>316</v>
      </c>
      <c r="C24" s="44">
        <f t="shared" si="1"/>
        <v>661434.32999999996</v>
      </c>
      <c r="D24" s="45">
        <f t="shared" si="1"/>
        <v>1</v>
      </c>
      <c r="E24" s="40">
        <f t="shared" si="1"/>
        <v>318</v>
      </c>
      <c r="F24" s="29">
        <f t="shared" si="1"/>
        <v>920058.45</v>
      </c>
      <c r="G24" s="20">
        <f t="shared" si="1"/>
        <v>1</v>
      </c>
      <c r="H24" s="40">
        <v>331</v>
      </c>
      <c r="I24" s="17">
        <v>616641.78</v>
      </c>
      <c r="J24" s="46" t="s">
        <v>25</v>
      </c>
      <c r="K24" s="58"/>
    </row>
    <row r="26" spans="1:11" ht="15" customHeight="1" x14ac:dyDescent="0.3">
      <c r="A26" s="63" t="s">
        <v>30</v>
      </c>
      <c r="B26" s="63"/>
      <c r="C26" s="63"/>
      <c r="D26" s="63"/>
      <c r="E26" s="63"/>
      <c r="F26" s="63"/>
      <c r="G26" s="63"/>
    </row>
  </sheetData>
  <mergeCells count="10">
    <mergeCell ref="H9:J9"/>
    <mergeCell ref="H19:J19"/>
    <mergeCell ref="A26:G26"/>
    <mergeCell ref="A5:G5"/>
    <mergeCell ref="A19:A20"/>
    <mergeCell ref="B19:D19"/>
    <mergeCell ref="E19:G19"/>
    <mergeCell ref="A9:A10"/>
    <mergeCell ref="B9:D9"/>
    <mergeCell ref="E9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309DB-D49F-4194-A54C-0A237290854F}">
  <dimension ref="A1:L11"/>
  <sheetViews>
    <sheetView workbookViewId="0">
      <selection activeCell="G15" sqref="G15"/>
    </sheetView>
  </sheetViews>
  <sheetFormatPr defaultRowHeight="14.4" x14ac:dyDescent="0.3"/>
  <cols>
    <col min="2" max="2" width="26.44140625" customWidth="1"/>
    <col min="4" max="4" width="19.88671875" bestFit="1" customWidth="1"/>
    <col min="5" max="5" width="13.44140625" customWidth="1"/>
    <col min="6" max="6" width="12.33203125" customWidth="1"/>
    <col min="7" max="7" width="19.88671875" bestFit="1" customWidth="1"/>
    <col min="8" max="8" width="13.33203125" bestFit="1" customWidth="1"/>
    <col min="9" max="9" width="12.21875" customWidth="1"/>
    <col min="10" max="10" width="19.5546875" customWidth="1"/>
    <col min="11" max="11" width="13.44140625" customWidth="1"/>
    <col min="12" max="12" width="12.44140625" customWidth="1"/>
    <col min="13" max="13" width="12.109375" customWidth="1"/>
    <col min="14" max="14" width="9.21875" bestFit="1" customWidth="1"/>
  </cols>
  <sheetData>
    <row r="1" spans="1:12" x14ac:dyDescent="0.3">
      <c r="A1" s="70" t="s">
        <v>9</v>
      </c>
      <c r="B1" s="70"/>
      <c r="C1" s="71"/>
      <c r="D1" s="71"/>
      <c r="E1" s="71"/>
      <c r="F1" s="71"/>
      <c r="G1" s="6"/>
      <c r="H1" s="2"/>
    </row>
    <row r="2" spans="1:12" ht="15" thickBot="1" x14ac:dyDescent="0.35">
      <c r="A2" s="72"/>
      <c r="B2" s="72"/>
      <c r="C2" s="72"/>
      <c r="D2" s="72"/>
      <c r="E2" s="72"/>
      <c r="F2" s="72"/>
      <c r="G2" s="6"/>
      <c r="H2" s="2"/>
    </row>
    <row r="3" spans="1:12" ht="15" thickBot="1" x14ac:dyDescent="0.35">
      <c r="A3" s="82" t="s">
        <v>1</v>
      </c>
      <c r="B3" s="83"/>
      <c r="C3" s="84"/>
      <c r="D3" s="67" t="s">
        <v>32</v>
      </c>
      <c r="E3" s="68"/>
      <c r="F3" s="68"/>
      <c r="G3" s="60" t="s">
        <v>26</v>
      </c>
      <c r="H3" s="61"/>
      <c r="I3" s="62"/>
      <c r="J3" s="60" t="s">
        <v>10</v>
      </c>
      <c r="K3" s="61"/>
      <c r="L3" s="62"/>
    </row>
    <row r="4" spans="1:12" ht="44.4" customHeight="1" thickBot="1" x14ac:dyDescent="0.35">
      <c r="A4" s="85"/>
      <c r="B4" s="86"/>
      <c r="C4" s="87"/>
      <c r="D4" s="32" t="s">
        <v>11</v>
      </c>
      <c r="E4" s="32" t="s">
        <v>12</v>
      </c>
      <c r="F4" s="32" t="s">
        <v>8</v>
      </c>
      <c r="G4" s="11" t="s">
        <v>11</v>
      </c>
      <c r="H4" s="11" t="s">
        <v>12</v>
      </c>
      <c r="I4" s="23" t="s">
        <v>8</v>
      </c>
      <c r="J4" s="11" t="s">
        <v>11</v>
      </c>
      <c r="K4" s="11" t="s">
        <v>12</v>
      </c>
      <c r="L4" s="23" t="s">
        <v>8</v>
      </c>
    </row>
    <row r="5" spans="1:12" ht="30" customHeight="1" thickBot="1" x14ac:dyDescent="0.35">
      <c r="A5" s="79" t="s">
        <v>13</v>
      </c>
      <c r="B5" s="80"/>
      <c r="C5" s="81"/>
      <c r="D5" s="49">
        <v>1</v>
      </c>
      <c r="E5" s="50">
        <v>38674.870000000003</v>
      </c>
      <c r="F5" s="51">
        <f>E5/E8</f>
        <v>3.1087935005572175E-2</v>
      </c>
      <c r="G5" s="12">
        <v>1</v>
      </c>
      <c r="H5" s="25">
        <v>36632.32</v>
      </c>
      <c r="I5" s="26">
        <v>3.2500000000000001E-2</v>
      </c>
      <c r="J5" s="12">
        <v>9</v>
      </c>
      <c r="K5" s="25">
        <v>217735.05</v>
      </c>
      <c r="L5" s="24" t="s">
        <v>21</v>
      </c>
    </row>
    <row r="6" spans="1:12" ht="29.4" customHeight="1" thickBot="1" x14ac:dyDescent="0.35">
      <c r="A6" s="79" t="s">
        <v>14</v>
      </c>
      <c r="B6" s="80"/>
      <c r="C6" s="81"/>
      <c r="D6" s="49">
        <v>22</v>
      </c>
      <c r="E6" s="50">
        <v>595867.65</v>
      </c>
      <c r="F6" s="51">
        <f>E6/E8</f>
        <v>0.47897497199403716</v>
      </c>
      <c r="G6" s="12">
        <v>17</v>
      </c>
      <c r="H6" s="25" t="s">
        <v>27</v>
      </c>
      <c r="I6" s="26">
        <v>0.37080000000000002</v>
      </c>
      <c r="J6" s="12">
        <v>9</v>
      </c>
      <c r="K6" s="25" t="s">
        <v>18</v>
      </c>
      <c r="L6" s="24" t="s">
        <v>22</v>
      </c>
    </row>
    <row r="7" spans="1:12" ht="28.8" customHeight="1" thickBot="1" x14ac:dyDescent="0.35">
      <c r="A7" s="79" t="s">
        <v>15</v>
      </c>
      <c r="B7" s="80"/>
      <c r="C7" s="81"/>
      <c r="D7" s="49">
        <v>33</v>
      </c>
      <c r="E7" s="50">
        <v>609505.05000000005</v>
      </c>
      <c r="F7" s="51">
        <f>E7/E8</f>
        <v>0.48993709300039068</v>
      </c>
      <c r="G7" s="12">
        <v>41</v>
      </c>
      <c r="H7" s="25">
        <v>672985.53</v>
      </c>
      <c r="I7" s="26">
        <v>0.59670000000000001</v>
      </c>
      <c r="J7" s="12">
        <v>39</v>
      </c>
      <c r="K7" s="25" t="s">
        <v>19</v>
      </c>
      <c r="L7" s="24" t="s">
        <v>23</v>
      </c>
    </row>
    <row r="8" spans="1:12" ht="15" thickBot="1" x14ac:dyDescent="0.35">
      <c r="A8" s="73" t="s">
        <v>16</v>
      </c>
      <c r="B8" s="74"/>
      <c r="C8" s="75"/>
      <c r="D8" s="52">
        <f>SUM(D5:D7)</f>
        <v>56</v>
      </c>
      <c r="E8" s="53">
        <f>SUM(E5:E7)</f>
        <v>1244047.57</v>
      </c>
      <c r="F8" s="54">
        <f>SUM(F5:F7)</f>
        <v>1</v>
      </c>
      <c r="G8" s="14">
        <v>59</v>
      </c>
      <c r="H8" s="25">
        <v>1127864.33</v>
      </c>
      <c r="I8" s="28">
        <v>1</v>
      </c>
      <c r="J8" s="10">
        <v>57</v>
      </c>
      <c r="K8" s="27" t="s">
        <v>20</v>
      </c>
      <c r="L8" s="24" t="s">
        <v>24</v>
      </c>
    </row>
    <row r="9" spans="1:12" x14ac:dyDescent="0.3">
      <c r="A9" s="78"/>
      <c r="B9" s="78"/>
      <c r="C9" s="78"/>
      <c r="D9" s="13"/>
      <c r="E9" s="13"/>
      <c r="F9" s="13"/>
      <c r="G9" s="77"/>
      <c r="H9" s="77"/>
    </row>
    <row r="10" spans="1:12" x14ac:dyDescent="0.3">
      <c r="A10" s="76" t="s">
        <v>28</v>
      </c>
      <c r="B10" s="76"/>
      <c r="C10" s="76"/>
      <c r="D10" s="76"/>
      <c r="E10" s="76"/>
      <c r="F10" s="6"/>
      <c r="G10" s="77"/>
      <c r="H10" s="77"/>
    </row>
    <row r="11" spans="1:12" x14ac:dyDescent="0.3">
      <c r="F11" s="6"/>
      <c r="G11" s="77"/>
      <c r="H11" s="77"/>
    </row>
  </sheetData>
  <mergeCells count="19">
    <mergeCell ref="J3:L3"/>
    <mergeCell ref="A8:C8"/>
    <mergeCell ref="A10:E10"/>
    <mergeCell ref="G11:H11"/>
    <mergeCell ref="A9:C9"/>
    <mergeCell ref="G9:H9"/>
    <mergeCell ref="G10:H10"/>
    <mergeCell ref="A6:C6"/>
    <mergeCell ref="A3:C4"/>
    <mergeCell ref="D3:F3"/>
    <mergeCell ref="A5:C5"/>
    <mergeCell ref="A7:C7"/>
    <mergeCell ref="G3:I3"/>
    <mergeCell ref="A1:B1"/>
    <mergeCell ref="C1:D1"/>
    <mergeCell ref="E1:F1"/>
    <mergeCell ref="A2:B2"/>
    <mergeCell ref="C2:D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COMPARTO 2022_2024_AMM.TRASP..</vt:lpstr>
      <vt:lpstr>DIRIGENZA 2022_2024_AMM.TRASP.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Evangelista</dc:creator>
  <cp:lastModifiedBy>Alessandra Sternini</cp:lastModifiedBy>
  <cp:lastPrinted>2023-11-08T11:06:12Z</cp:lastPrinted>
  <dcterms:created xsi:type="dcterms:W3CDTF">2023-11-08T10:53:37Z</dcterms:created>
  <dcterms:modified xsi:type="dcterms:W3CDTF">2025-12-05T09:51:08Z</dcterms:modified>
</cp:coreProperties>
</file>